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80" windowHeight="4755" activeTab="0"/>
  </bookViews>
  <sheets>
    <sheet name="TISS 28 Español" sheetId="1" r:id="rId1"/>
    <sheet name="Help" sheetId="2" r:id="rId2"/>
  </sheets>
  <definedNames/>
  <calcPr fullCalcOnLoad="1"/>
</workbook>
</file>

<file path=xl/sharedStrings.xml><?xml version="1.0" encoding="utf-8"?>
<sst xmlns="http://schemas.openxmlformats.org/spreadsheetml/2006/main" count="107" uniqueCount="105">
  <si>
    <t>T.I.S.S. 28 items</t>
  </si>
  <si>
    <t>Tomas de laboratorio y cultivos habituales</t>
  </si>
  <si>
    <t>Para obtener el puntaje de TISS 28 correspondiente, ingrese</t>
  </si>
  <si>
    <t>Ingrese dato</t>
  </si>
  <si>
    <t>Puntaje</t>
  </si>
  <si>
    <t>el valor respectivo: "N" o "S".</t>
  </si>
  <si>
    <t>"N" O "S"</t>
  </si>
  <si>
    <t>Actividades Básicas</t>
  </si>
  <si>
    <t>Medicación Simple vía oral, IV, IM, Subcutánea</t>
  </si>
  <si>
    <t>Medicación intravenosa múltiple o intravenosa</t>
  </si>
  <si>
    <t>mediante bomba de infusión continua.</t>
  </si>
  <si>
    <t>Calculado</t>
  </si>
  <si>
    <t>Cuidados de la herida quirúrgica.</t>
  </si>
  <si>
    <t>Cuidados de drenajes (no SNG).</t>
  </si>
  <si>
    <t>Soporte Ventilatorio</t>
  </si>
  <si>
    <t>Miranda, D.R. - Crit Care Med 1996 Vol. 24:1, 64-73</t>
  </si>
  <si>
    <t>Monitoreo habitual. Control de signos vitales horario</t>
  </si>
  <si>
    <t>y balance por turnos.</t>
  </si>
  <si>
    <t>o por Sonda Nasogástrica</t>
  </si>
  <si>
    <t>Cambios de ropa rutinarios diarios habituales.</t>
  </si>
  <si>
    <t>Prevención y Cuidados del decúbito.</t>
  </si>
  <si>
    <t xml:space="preserve">Cambios de ropa frecuentes, por lo menos </t>
  </si>
  <si>
    <t>1 vez por turno.</t>
  </si>
  <si>
    <t>con o sin PEEP o uso de relajantes musculares.</t>
  </si>
  <si>
    <t>Ventilación Mecánica bajo cualquiera de sus formas</t>
  </si>
  <si>
    <t>Ventilación espontánea por TET sin PEEP.</t>
  </si>
  <si>
    <t>Ventilación espontánea por TET con PEEP.</t>
  </si>
  <si>
    <t>Oxigenoterapia (no la usada en ARM).</t>
  </si>
  <si>
    <t xml:space="preserve">Apoyo ventilatorio suplementario./Oxigenoterapia. </t>
  </si>
  <si>
    <t>Uso de TET o Traqueostomía.</t>
  </si>
  <si>
    <t>Tratamiento para mejorar la función pulmonar.</t>
  </si>
  <si>
    <t xml:space="preserve">Fisioterapia. Espirometría incentivada. </t>
  </si>
  <si>
    <t>Terapia por inhalación. Aspiración endotraqueal.</t>
  </si>
  <si>
    <t>Medicación vasoactiva simple.</t>
  </si>
  <si>
    <t>Cualquier droga vasocativa utilizada.</t>
  </si>
  <si>
    <t>Medicación vasoactiva múltiple. Mas de una droga</t>
  </si>
  <si>
    <t>vasocativa independiente del tipo y dosis.</t>
  </si>
  <si>
    <t>Reemplazo de volumen intravascular por vía IV.</t>
  </si>
  <si>
    <t>Admionistración de &gt; 3L/m2/día de soluciones IV</t>
  </si>
  <si>
    <t>independientemente del tipo de solución.</t>
  </si>
  <si>
    <t>Uso de catéter arterial periférico.</t>
  </si>
  <si>
    <t>Monitoreo de aurícula izquierda.</t>
  </si>
  <si>
    <t>Monitoreo por medio de Swan-Ganz con o sin</t>
  </si>
  <si>
    <t>medición del volumen minuto por termodilución.</t>
  </si>
  <si>
    <t>Uso de catéter intravenoso central.</t>
  </si>
  <si>
    <t xml:space="preserve">RCP avanzada luego de paro cardiorrespiratorio </t>
  </si>
  <si>
    <t>en las últimas 24 horas de evolución.</t>
  </si>
  <si>
    <t>Excluyendo golpe precordial simple.</t>
  </si>
  <si>
    <t>Soporte Renal</t>
  </si>
  <si>
    <t>Soporte Cardiovascular</t>
  </si>
  <si>
    <t>Requerimiento de Hemofiltración o Hemodiálisis</t>
  </si>
  <si>
    <t>Medición cuantitativa de diuresis</t>
  </si>
  <si>
    <t>Diuresis activa (furosemida &gt; 0,5 mg/kg/día)</t>
  </si>
  <si>
    <t>Soporte Neurológico</t>
  </si>
  <si>
    <t>Medición de Presión Intracraneana</t>
  </si>
  <si>
    <t>Soporte Metabólico</t>
  </si>
  <si>
    <t>Tratamiento de acidosis o alcalosis metabólicas</t>
  </si>
  <si>
    <t>complicacadas.</t>
  </si>
  <si>
    <t>Hiperalimentación intravenosa</t>
  </si>
  <si>
    <t xml:space="preserve">Nutrición Enteral a través de SNG, K-108 </t>
  </si>
  <si>
    <t>u otra vía enteral.</t>
  </si>
  <si>
    <t>Intervenciones Específicas</t>
  </si>
  <si>
    <t>lavado gástrico, cirugía de emergencia en las últimas</t>
  </si>
  <si>
    <t xml:space="preserve">24 hrs. </t>
  </si>
  <si>
    <t>Se ecluyen intervenciones rutinarias sin ninguna consecuencia</t>
  </si>
  <si>
    <t>directa sobre la condición clínica del paciente como:</t>
  </si>
  <si>
    <t xml:space="preserve">radiología, ECG, ecografías, venopunción periférica, punción </t>
  </si>
  <si>
    <t>para gases arteriales o colocación de sonda vesical, etc.</t>
  </si>
  <si>
    <t>Colocación de marcapasos, cardioversión, endoscopía</t>
  </si>
  <si>
    <t xml:space="preserve">Intervenciones múltiples: </t>
  </si>
  <si>
    <t>Mas de una de las descriptas en el apartado anterior.</t>
  </si>
  <si>
    <r>
      <t>Intervenciones simples:</t>
    </r>
    <r>
      <rPr>
        <sz val="10"/>
        <rFont val="Arial"/>
        <family val="0"/>
      </rPr>
      <t xml:space="preserve"> Intubación oro/nasotraqueal.</t>
    </r>
  </si>
  <si>
    <t>Intervenciones específicas fuera del ámbito de la</t>
  </si>
  <si>
    <t>terapia intensiva o área de cuidados críticos, como</t>
  </si>
  <si>
    <t>cirugía, procedimientos diagnósticos o terapéuticos.</t>
  </si>
  <si>
    <t>¿Los datos introducidos hasta aquí son correctos?</t>
  </si>
  <si>
    <t>Ingrese "S" o "N".</t>
  </si>
  <si>
    <t>Puntaje TISS 28 total</t>
  </si>
  <si>
    <t>Ingrese los datos "S" por Si o "N" por No en la columna correspondiente.</t>
  </si>
  <si>
    <t>Una vez ingresados todos los datos y verificados de que sean correctos</t>
  </si>
  <si>
    <t>ingrese entonces "S" en la celda correspondiente a la leyenda:</t>
  </si>
  <si>
    <t>T.I.S.S. 28 Items - Miranda, D.R. - Crit Care Med 1996 Vol. 24:1, 64-73</t>
  </si>
  <si>
    <t>¿Cómo ingresar los datos?</t>
  </si>
  <si>
    <t>Criterios de Exclusión</t>
  </si>
  <si>
    <t>Los criterios de exclusión se deben aplicar en cuatro condiciones básicas:</t>
  </si>
  <si>
    <t>Medicación intravenosa múltiple excluye a Medicación intravenosa simple.</t>
  </si>
  <si>
    <t>Ventilación Mecánica excluye Apoyo Vantilatorio Suplementario.</t>
  </si>
  <si>
    <t>Medicación vasoactiva múltiple excluye a medicación vasoactiva simple.</t>
  </si>
  <si>
    <t>Intervenciones específicas múltiples en UTI excluyen Intervenciones específicas simples.</t>
  </si>
  <si>
    <r>
      <t xml:space="preserve">Obtendrá el valor de </t>
    </r>
    <r>
      <rPr>
        <b/>
        <sz val="10"/>
        <color indexed="21"/>
        <rFont val="Arial"/>
        <family val="2"/>
      </rPr>
      <t>TISS 28 total</t>
    </r>
    <r>
      <rPr>
        <sz val="10"/>
        <rFont val="Arial"/>
        <family val="0"/>
      </rPr>
      <t xml:space="preserve"> en la celda correspondiente.</t>
    </r>
  </si>
  <si>
    <t>Top</t>
  </si>
  <si>
    <t>Simplified Therapeutic Intervention Scoring System</t>
  </si>
  <si>
    <t>Please enter "Y" or "N" in the corresponding colum for each step of the score.</t>
  </si>
  <si>
    <t>Once you entered all data set, type "Y" on corresponding space on the bottom of the sheet.</t>
  </si>
  <si>
    <t>Automatic calculation will perform the total TISS 28.</t>
  </si>
  <si>
    <t>How enter the data?</t>
  </si>
  <si>
    <t>1. How enter the data? / ¿Cómo entrar los datos?</t>
  </si>
  <si>
    <t>2. Criteria of exclusion. / Criterios de Exclusión.</t>
  </si>
  <si>
    <t>Criteria of Exclusion</t>
  </si>
  <si>
    <t>HELP</t>
  </si>
  <si>
    <t>Criteria of exclusion are applied in four conditions:</t>
  </si>
  <si>
    <t>Multiple intravenous medication excludes single intravenous medication.</t>
  </si>
  <si>
    <t>Mechanical ventilation excludes supplementary ventilation support.</t>
  </si>
  <si>
    <t>Multiple vasoactive medication excludes single  vasoactive medication.</t>
  </si>
  <si>
    <t>Multiple specific interventions excludes single specific interventions in ICU.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</si>
</sst>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2" borderId="10" xfId="0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1" fillId="2" borderId="7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4" borderId="16" xfId="0" applyFill="1" applyBorder="1" applyAlignment="1">
      <alignment/>
    </xf>
    <xf numFmtId="0" fontId="5" fillId="2" borderId="0" xfId="15" applyFill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0" fillId="5" borderId="21" xfId="0" applyFill="1" applyBorder="1" applyAlignment="1">
      <alignment/>
    </xf>
    <xf numFmtId="0" fontId="2" fillId="5" borderId="21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5" borderId="22" xfId="0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5</xdr:row>
      <xdr:rowOff>9525</xdr:rowOff>
    </xdr:from>
    <xdr:to>
      <xdr:col>7</xdr:col>
      <xdr:colOff>495300</xdr:colOff>
      <xdr:row>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876800" y="847725"/>
          <a:ext cx="247650" cy="2762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5</xdr:row>
      <xdr:rowOff>9525</xdr:rowOff>
    </xdr:from>
    <xdr:to>
      <xdr:col>5</xdr:col>
      <xdr:colOff>495300</xdr:colOff>
      <xdr:row>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724275" y="847725"/>
          <a:ext cx="247650" cy="2762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I1" sqref="I1"/>
    </sheetView>
  </sheetViews>
  <sheetFormatPr defaultColWidth="11.421875" defaultRowHeight="12.75"/>
  <cols>
    <col min="5" max="5" width="6.421875" style="0" customWidth="1"/>
    <col min="7" max="7" width="5.8515625" style="0" customWidth="1"/>
  </cols>
  <sheetData>
    <row r="1" spans="1:8" s="16" customFormat="1" ht="12.75">
      <c r="A1" s="52" t="s">
        <v>91</v>
      </c>
      <c r="B1" s="53"/>
      <c r="C1" s="53"/>
      <c r="D1" s="53"/>
      <c r="E1" s="53"/>
      <c r="F1" s="53"/>
      <c r="G1" s="53"/>
      <c r="H1" s="54"/>
    </row>
    <row r="2" spans="1:15" ht="13.5" thickBot="1">
      <c r="A2" s="55" t="s">
        <v>0</v>
      </c>
      <c r="B2" s="56"/>
      <c r="C2" s="57"/>
      <c r="D2" s="58" t="s">
        <v>15</v>
      </c>
      <c r="E2" s="59"/>
      <c r="F2" s="59"/>
      <c r="G2" s="59"/>
      <c r="H2" s="60"/>
      <c r="I2" s="1"/>
      <c r="J2" s="1"/>
      <c r="K2" s="1"/>
      <c r="L2" s="1"/>
      <c r="M2" s="1"/>
      <c r="N2" s="1"/>
      <c r="O2" s="1"/>
    </row>
    <row r="3" spans="1:15" ht="13.5" thickBot="1">
      <c r="A3" s="1"/>
      <c r="B3" s="1"/>
      <c r="C3" s="1"/>
      <c r="D3" s="1"/>
      <c r="E3" s="11"/>
      <c r="F3" s="2"/>
      <c r="G3" s="2"/>
      <c r="H3" s="2"/>
      <c r="I3" s="1"/>
      <c r="J3" s="1"/>
      <c r="K3" s="1"/>
      <c r="L3" s="1"/>
      <c r="M3" s="1"/>
      <c r="N3" s="1"/>
      <c r="O3" s="1"/>
    </row>
    <row r="4" spans="1:15" ht="12.75">
      <c r="A4" s="17" t="s">
        <v>2</v>
      </c>
      <c r="B4" s="18"/>
      <c r="C4" s="18"/>
      <c r="D4" s="18"/>
      <c r="E4" s="18"/>
      <c r="F4" s="23" t="s">
        <v>3</v>
      </c>
      <c r="G4" s="2"/>
      <c r="H4" s="23" t="s">
        <v>4</v>
      </c>
      <c r="I4" s="12"/>
      <c r="J4" s="1"/>
      <c r="K4" s="1"/>
      <c r="L4" s="1"/>
      <c r="M4" s="1"/>
      <c r="N4" s="1"/>
      <c r="O4" s="1"/>
    </row>
    <row r="5" spans="1:15" ht="13.5" thickBot="1">
      <c r="A5" s="19" t="s">
        <v>5</v>
      </c>
      <c r="B5" s="20"/>
      <c r="C5" s="20"/>
      <c r="D5" s="20"/>
      <c r="E5" s="44"/>
      <c r="F5" s="24" t="s">
        <v>6</v>
      </c>
      <c r="G5" s="2"/>
      <c r="H5" s="24" t="s">
        <v>11</v>
      </c>
      <c r="I5" s="12"/>
      <c r="J5" s="1"/>
      <c r="K5" s="1"/>
      <c r="L5" s="1"/>
      <c r="M5" s="1"/>
      <c r="N5" s="1"/>
      <c r="O5" s="1"/>
    </row>
    <row r="6" spans="1:15" ht="13.5" thickBot="1">
      <c r="A6" s="2"/>
      <c r="B6" s="2"/>
      <c r="C6" s="2"/>
      <c r="D6" s="2"/>
      <c r="E6" s="2"/>
      <c r="F6" s="12"/>
      <c r="G6" s="2"/>
      <c r="H6" s="11"/>
      <c r="I6" s="12"/>
      <c r="J6" s="1"/>
      <c r="K6" s="1"/>
      <c r="L6" s="1"/>
      <c r="M6" s="1"/>
      <c r="N6" s="1"/>
      <c r="O6" s="1"/>
    </row>
    <row r="7" spans="1:15" s="15" customFormat="1" ht="13.5" thickBot="1">
      <c r="A7" s="61" t="s">
        <v>7</v>
      </c>
      <c r="B7" s="62"/>
      <c r="C7" s="62"/>
      <c r="D7" s="62"/>
      <c r="E7" s="62"/>
      <c r="F7" s="62"/>
      <c r="G7" s="62"/>
      <c r="H7" s="63"/>
      <c r="I7" s="13"/>
      <c r="J7" s="14"/>
      <c r="K7" s="14"/>
      <c r="L7" s="14"/>
      <c r="M7" s="14"/>
      <c r="N7" s="14"/>
      <c r="O7" s="14"/>
    </row>
    <row r="8" spans="1:15" ht="13.5" thickBot="1">
      <c r="A8" s="9"/>
      <c r="B8" s="9"/>
      <c r="C8" s="9"/>
      <c r="D8" s="9"/>
      <c r="E8" s="2"/>
      <c r="F8" s="2"/>
      <c r="G8" s="2"/>
      <c r="H8" s="2"/>
      <c r="I8" s="1"/>
      <c r="J8" s="1"/>
      <c r="K8" s="1"/>
      <c r="L8" s="1"/>
      <c r="M8" s="1"/>
      <c r="N8" s="1"/>
      <c r="O8" s="1"/>
    </row>
    <row r="9" spans="1:15" ht="13.5" thickBot="1">
      <c r="A9" s="6" t="s">
        <v>16</v>
      </c>
      <c r="B9" s="2"/>
      <c r="C9" s="2"/>
      <c r="D9" s="7"/>
      <c r="E9" s="1"/>
      <c r="F9" s="42"/>
      <c r="H9" s="22">
        <f>IF(F9="S",5,0)</f>
        <v>0</v>
      </c>
      <c r="I9" s="1"/>
      <c r="J9" s="1"/>
      <c r="K9" s="1"/>
      <c r="L9" s="1"/>
      <c r="M9" s="1"/>
      <c r="N9" s="1"/>
      <c r="O9" s="1"/>
    </row>
    <row r="10" spans="1:15" ht="12.75">
      <c r="A10" s="6" t="s">
        <v>17</v>
      </c>
      <c r="B10" s="2"/>
      <c r="C10" s="2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3.5" thickBot="1">
      <c r="A11" s="8"/>
      <c r="B11" s="9"/>
      <c r="C11" s="9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3.5" thickBot="1">
      <c r="A12" s="3" t="s">
        <v>1</v>
      </c>
      <c r="B12" s="4"/>
      <c r="C12" s="4"/>
      <c r="D12" s="5"/>
      <c r="E12" s="1"/>
      <c r="F12" s="42"/>
      <c r="H12" s="22">
        <f>IF(F12="S",1,0)</f>
        <v>0</v>
      </c>
      <c r="I12" s="1"/>
      <c r="J12" s="1"/>
      <c r="K12" s="1"/>
      <c r="L12" s="1"/>
      <c r="M12" s="1"/>
      <c r="N12" s="1"/>
      <c r="O12" s="1"/>
    </row>
    <row r="13" spans="1:15" ht="13.5" thickBot="1">
      <c r="A13" s="8"/>
      <c r="B13" s="9"/>
      <c r="C13" s="9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3.5" thickBot="1">
      <c r="A14" s="3" t="s">
        <v>8</v>
      </c>
      <c r="B14" s="4"/>
      <c r="C14" s="4"/>
      <c r="D14" s="5"/>
      <c r="E14" s="1"/>
      <c r="F14" s="43"/>
      <c r="G14" s="1"/>
      <c r="H14" s="22">
        <f>IF(F14="S",2,0)</f>
        <v>0</v>
      </c>
      <c r="I14" s="1"/>
      <c r="J14" s="1"/>
      <c r="K14" s="1"/>
      <c r="L14" s="1"/>
      <c r="M14" s="1"/>
      <c r="N14" s="1"/>
      <c r="O14" s="1"/>
    </row>
    <row r="15" spans="1:15" ht="13.5" thickBot="1">
      <c r="A15" s="8" t="s">
        <v>18</v>
      </c>
      <c r="B15" s="9"/>
      <c r="C15" s="9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3.5" thickBot="1">
      <c r="A16" s="3" t="s">
        <v>9</v>
      </c>
      <c r="B16" s="4"/>
      <c r="C16" s="4"/>
      <c r="D16" s="5"/>
      <c r="E16" s="1"/>
      <c r="F16" s="43"/>
      <c r="G16" s="1"/>
      <c r="H16" s="22">
        <f>IF(F16="S",3,0)</f>
        <v>0</v>
      </c>
      <c r="I16" s="1"/>
      <c r="J16" s="1"/>
      <c r="K16" s="1"/>
      <c r="L16" s="1"/>
      <c r="M16" s="1"/>
      <c r="N16" s="1"/>
      <c r="O16" s="1"/>
    </row>
    <row r="17" spans="1:15" ht="13.5" thickBot="1">
      <c r="A17" s="8" t="s">
        <v>10</v>
      </c>
      <c r="B17" s="9"/>
      <c r="C17" s="9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3.5" thickBot="1">
      <c r="A18" s="3" t="s">
        <v>19</v>
      </c>
      <c r="B18" s="4"/>
      <c r="C18" s="4"/>
      <c r="D18" s="5"/>
      <c r="E18" s="1"/>
      <c r="F18" s="43"/>
      <c r="G18" s="1"/>
      <c r="H18" s="22">
        <f>IF(F18="S",1,0)</f>
        <v>0</v>
      </c>
      <c r="I18" s="1"/>
      <c r="J18" s="1"/>
      <c r="K18" s="1"/>
      <c r="L18" s="1"/>
      <c r="M18" s="1"/>
      <c r="N18" s="1"/>
      <c r="O18" s="1"/>
    </row>
    <row r="19" spans="1:15" ht="12.75">
      <c r="A19" s="8" t="s">
        <v>20</v>
      </c>
      <c r="B19" s="9"/>
      <c r="C19" s="9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3.5" thickBot="1">
      <c r="A20" s="3" t="s">
        <v>21</v>
      </c>
      <c r="B20" s="4"/>
      <c r="C20" s="4"/>
      <c r="D20" s="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 thickBot="1">
      <c r="A21" s="2" t="s">
        <v>22</v>
      </c>
      <c r="B21" s="2"/>
      <c r="C21" s="2"/>
      <c r="D21" s="7"/>
      <c r="E21" s="1"/>
      <c r="F21" s="43"/>
      <c r="G21" s="1"/>
      <c r="H21" s="22">
        <f>IF(F21="S",1,0)</f>
        <v>0</v>
      </c>
      <c r="I21" s="1"/>
      <c r="J21" s="1"/>
      <c r="K21" s="1"/>
      <c r="L21" s="1"/>
      <c r="M21" s="1"/>
      <c r="N21" s="1"/>
      <c r="O21" s="1"/>
    </row>
    <row r="22" spans="1:15" ht="12.75">
      <c r="A22" s="8" t="s">
        <v>12</v>
      </c>
      <c r="B22" s="9"/>
      <c r="C22" s="9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3.5" thickBot="1">
      <c r="A23" s="9"/>
      <c r="B23" s="9"/>
      <c r="C23" s="9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3.5" thickBot="1">
      <c r="A24" s="8" t="s">
        <v>13</v>
      </c>
      <c r="B24" s="9"/>
      <c r="C24" s="9"/>
      <c r="D24" s="21"/>
      <c r="E24" s="1"/>
      <c r="F24" s="43"/>
      <c r="G24" s="1"/>
      <c r="H24" s="22">
        <f>IF(F24="S",3,0)</f>
        <v>0</v>
      </c>
      <c r="I24" s="1"/>
      <c r="J24" s="1"/>
      <c r="K24" s="1"/>
      <c r="L24" s="1"/>
      <c r="M24" s="1"/>
      <c r="N24" s="1"/>
      <c r="O24" s="1"/>
    </row>
    <row r="25" spans="1:15" ht="13.5" thickBot="1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</row>
    <row r="26" spans="1:15" ht="13.5" thickBot="1">
      <c r="A26" s="61" t="s">
        <v>14</v>
      </c>
      <c r="B26" s="62"/>
      <c r="C26" s="62"/>
      <c r="D26" s="62"/>
      <c r="E26" s="62"/>
      <c r="F26" s="62"/>
      <c r="G26" s="62"/>
      <c r="H26" s="63"/>
      <c r="I26" s="1"/>
      <c r="J26" s="1"/>
      <c r="K26" s="1"/>
      <c r="L26" s="1"/>
      <c r="M26" s="1"/>
      <c r="N26" s="1"/>
      <c r="O26" s="1"/>
    </row>
    <row r="27" spans="1:15" ht="13.5" thickBot="1">
      <c r="A27" s="2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3.5" thickBot="1">
      <c r="A28" s="3" t="s">
        <v>24</v>
      </c>
      <c r="B28" s="4"/>
      <c r="C28" s="4"/>
      <c r="D28" s="5"/>
      <c r="E28" s="1"/>
      <c r="F28" s="43"/>
      <c r="G28" s="1"/>
      <c r="H28" s="22">
        <f>IF(F28="S",5,0)</f>
        <v>0</v>
      </c>
      <c r="I28" s="1"/>
      <c r="J28" s="1"/>
      <c r="K28" s="1"/>
      <c r="L28" s="1"/>
      <c r="M28" s="1"/>
      <c r="N28" s="1"/>
      <c r="O28" s="1"/>
    </row>
    <row r="29" spans="1:15" ht="12.75">
      <c r="A29" s="6" t="s">
        <v>23</v>
      </c>
      <c r="B29" s="2"/>
      <c r="C29" s="2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thickBot="1">
      <c r="A30" s="8" t="s">
        <v>26</v>
      </c>
      <c r="B30" s="9"/>
      <c r="C30" s="9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3.5" thickBot="1">
      <c r="A31" s="3" t="s">
        <v>28</v>
      </c>
      <c r="B31" s="4"/>
      <c r="C31" s="4"/>
      <c r="D31" s="5"/>
      <c r="E31" s="1"/>
      <c r="F31" s="43"/>
      <c r="G31" s="1"/>
      <c r="H31" s="22">
        <f>IF(F31="S",2,0)</f>
        <v>0</v>
      </c>
      <c r="I31" s="1"/>
      <c r="J31" s="1"/>
      <c r="K31" s="1"/>
      <c r="L31" s="1"/>
      <c r="M31" s="1"/>
      <c r="N31" s="1"/>
      <c r="O31" s="1"/>
    </row>
    <row r="32" spans="1:15" ht="12.75">
      <c r="A32" s="6" t="s">
        <v>25</v>
      </c>
      <c r="B32" s="2"/>
      <c r="C32" s="2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3.5" thickBot="1">
      <c r="A33" s="8" t="s">
        <v>27</v>
      </c>
      <c r="B33" s="9"/>
      <c r="C33" s="9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 thickBot="1">
      <c r="A34" s="3"/>
      <c r="B34" s="4"/>
      <c r="C34" s="4"/>
      <c r="D34" s="5"/>
      <c r="E34" s="1"/>
      <c r="F34" s="43"/>
      <c r="G34" s="1"/>
      <c r="H34" s="22">
        <f>IF(F34="S",1,0)</f>
        <v>0</v>
      </c>
      <c r="I34" s="1"/>
      <c r="J34" s="1"/>
      <c r="K34" s="1"/>
      <c r="L34" s="1"/>
      <c r="M34" s="1"/>
      <c r="N34" s="1"/>
      <c r="O34" s="1"/>
    </row>
    <row r="35" spans="1:15" ht="13.5" thickBot="1">
      <c r="A35" s="8" t="s">
        <v>29</v>
      </c>
      <c r="B35" s="9"/>
      <c r="C35" s="9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3.5" thickBot="1">
      <c r="A36" s="3" t="s">
        <v>30</v>
      </c>
      <c r="B36" s="4"/>
      <c r="C36" s="4"/>
      <c r="D36" s="5"/>
      <c r="E36" s="1"/>
      <c r="F36" s="43"/>
      <c r="G36" s="1"/>
      <c r="H36" s="22">
        <f>IF(F36="S",1,0)</f>
        <v>0</v>
      </c>
      <c r="I36" s="1"/>
      <c r="J36" s="1"/>
      <c r="K36" s="1"/>
      <c r="L36" s="1"/>
      <c r="M36" s="1"/>
      <c r="N36" s="1"/>
      <c r="O36" s="1"/>
    </row>
    <row r="37" spans="1:15" ht="12.75">
      <c r="A37" s="6" t="s">
        <v>31</v>
      </c>
      <c r="B37" s="2"/>
      <c r="C37" s="2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8" t="s">
        <v>32</v>
      </c>
      <c r="B38" s="9"/>
      <c r="C38" s="9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3.5" thickBot="1">
      <c r="A40" s="61" t="s">
        <v>49</v>
      </c>
      <c r="B40" s="64"/>
      <c r="C40" s="64"/>
      <c r="D40" s="64"/>
      <c r="E40" s="64"/>
      <c r="F40" s="64"/>
      <c r="G40" s="64"/>
      <c r="H40" s="65"/>
      <c r="I40" s="1"/>
      <c r="J40" s="1"/>
      <c r="K40" s="1"/>
      <c r="L40" s="1"/>
      <c r="M40" s="1"/>
      <c r="N40" s="1"/>
      <c r="O40" s="1"/>
    </row>
    <row r="41" spans="1:15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3.5" thickBot="1">
      <c r="A42" s="3" t="s">
        <v>33</v>
      </c>
      <c r="B42" s="4"/>
      <c r="C42" s="4"/>
      <c r="D42" s="5"/>
      <c r="E42" s="1"/>
      <c r="F42" s="43"/>
      <c r="G42" s="1"/>
      <c r="H42" s="22">
        <f>IF(F42="S",3,0)</f>
        <v>0</v>
      </c>
      <c r="I42" s="1"/>
      <c r="J42" s="1"/>
      <c r="K42" s="1"/>
      <c r="L42" s="1"/>
      <c r="M42" s="1"/>
      <c r="N42" s="1"/>
      <c r="O42" s="1"/>
    </row>
    <row r="43" spans="1:15" ht="13.5" thickBot="1">
      <c r="A43" s="8" t="s">
        <v>34</v>
      </c>
      <c r="B43" s="9"/>
      <c r="C43" s="9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3.5" thickBot="1">
      <c r="A44" s="3" t="s">
        <v>35</v>
      </c>
      <c r="B44" s="4"/>
      <c r="C44" s="4"/>
      <c r="D44" s="5"/>
      <c r="E44" s="1"/>
      <c r="F44" s="43"/>
      <c r="G44" s="1"/>
      <c r="H44" s="22">
        <f>IF(F44="S",4,0)</f>
        <v>0</v>
      </c>
      <c r="I44" s="1"/>
      <c r="J44" s="1"/>
      <c r="K44" s="1"/>
      <c r="L44" s="1"/>
      <c r="M44" s="1"/>
      <c r="N44" s="1"/>
      <c r="O44" s="1"/>
    </row>
    <row r="45" spans="1:15" ht="13.5" thickBot="1">
      <c r="A45" s="8" t="s">
        <v>36</v>
      </c>
      <c r="B45" s="9"/>
      <c r="C45" s="9"/>
      <c r="D45" s="10"/>
      <c r="E45" s="1"/>
      <c r="G45" s="1"/>
      <c r="I45" s="1"/>
      <c r="J45" s="1"/>
      <c r="K45" s="1"/>
      <c r="L45" s="1"/>
      <c r="M45" s="1"/>
      <c r="N45" s="1"/>
      <c r="O45" s="1"/>
    </row>
    <row r="46" spans="1:15" ht="13.5" thickBot="1">
      <c r="A46" s="3" t="s">
        <v>37</v>
      </c>
      <c r="B46" s="4"/>
      <c r="C46" s="4"/>
      <c r="D46" s="5"/>
      <c r="E46" s="1"/>
      <c r="F46" s="43"/>
      <c r="G46" s="1"/>
      <c r="H46" s="22">
        <f>IF(F46="S",4,0)</f>
        <v>0</v>
      </c>
      <c r="I46" s="1"/>
      <c r="J46" s="1"/>
      <c r="K46" s="1"/>
      <c r="L46" s="1"/>
      <c r="M46" s="1"/>
      <c r="N46" s="1"/>
      <c r="O46" s="1"/>
    </row>
    <row r="47" spans="1:15" ht="12.75">
      <c r="A47" s="6" t="s">
        <v>38</v>
      </c>
      <c r="B47" s="2"/>
      <c r="C47" s="2"/>
      <c r="D47" s="7"/>
      <c r="E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thickBot="1">
      <c r="A48" s="8" t="s">
        <v>39</v>
      </c>
      <c r="B48" s="9"/>
      <c r="C48" s="9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 thickBot="1">
      <c r="A49" s="3" t="s">
        <v>40</v>
      </c>
      <c r="B49" s="4"/>
      <c r="C49" s="4"/>
      <c r="D49" s="5"/>
      <c r="E49" s="1"/>
      <c r="F49" s="43"/>
      <c r="G49" s="1"/>
      <c r="H49" s="22">
        <f>IF(F49="S",5,0)</f>
        <v>0</v>
      </c>
      <c r="I49" s="1"/>
      <c r="J49" s="1"/>
      <c r="K49" s="1"/>
      <c r="L49" s="1"/>
      <c r="M49" s="1"/>
      <c r="N49" s="1"/>
      <c r="O49" s="1"/>
    </row>
    <row r="50" spans="1:15" ht="13.5" thickBot="1">
      <c r="A50" s="8"/>
      <c r="B50" s="9"/>
      <c r="C50" s="9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 thickBot="1">
      <c r="A51" s="3" t="s">
        <v>41</v>
      </c>
      <c r="B51" s="4"/>
      <c r="C51" s="4"/>
      <c r="D51" s="5"/>
      <c r="E51" s="1"/>
      <c r="F51" s="43"/>
      <c r="G51" s="1"/>
      <c r="H51" s="22">
        <f>IF(F51="S",8,0)</f>
        <v>0</v>
      </c>
      <c r="I51" s="1"/>
      <c r="J51" s="1"/>
      <c r="K51" s="1"/>
      <c r="L51" s="1"/>
      <c r="M51" s="1"/>
      <c r="N51" s="1"/>
      <c r="O51" s="1"/>
    </row>
    <row r="52" spans="1:15" ht="12.75">
      <c r="A52" s="6" t="s">
        <v>42</v>
      </c>
      <c r="B52" s="2"/>
      <c r="C52" s="2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 thickBot="1">
      <c r="A53" s="8" t="s">
        <v>43</v>
      </c>
      <c r="B53" s="9"/>
      <c r="C53" s="9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thickBot="1">
      <c r="A54" s="3" t="s">
        <v>44</v>
      </c>
      <c r="B54" s="4"/>
      <c r="C54" s="4"/>
      <c r="D54" s="5"/>
      <c r="E54" s="1"/>
      <c r="F54" s="43"/>
      <c r="G54" s="1"/>
      <c r="H54" s="22">
        <f>IF(F54="S",2,0)</f>
        <v>0</v>
      </c>
      <c r="I54" s="1"/>
      <c r="J54" s="1"/>
      <c r="K54" s="1"/>
      <c r="L54" s="1"/>
      <c r="M54" s="1"/>
      <c r="N54" s="1"/>
      <c r="O54" s="1"/>
    </row>
    <row r="55" spans="1:15" ht="12.75">
      <c r="A55" s="8"/>
      <c r="B55" s="9"/>
      <c r="C55" s="9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thickBot="1">
      <c r="A56" s="3" t="s">
        <v>45</v>
      </c>
      <c r="B56" s="4"/>
      <c r="C56" s="4"/>
      <c r="D56" s="5"/>
      <c r="E56" s="1"/>
      <c r="G56" s="1"/>
      <c r="I56" s="1"/>
      <c r="J56" s="1"/>
      <c r="K56" s="1"/>
      <c r="L56" s="1"/>
      <c r="M56" s="1"/>
      <c r="N56" s="1"/>
      <c r="O56" s="1"/>
    </row>
    <row r="57" spans="1:15" ht="13.5" thickBot="1">
      <c r="A57" s="6" t="s">
        <v>46</v>
      </c>
      <c r="B57" s="2"/>
      <c r="C57" s="2"/>
      <c r="D57" s="7"/>
      <c r="E57" s="1"/>
      <c r="F57" s="43"/>
      <c r="G57" s="1"/>
      <c r="H57" s="22">
        <f>IF(F57="S",3,0)</f>
        <v>0</v>
      </c>
      <c r="I57" s="1"/>
      <c r="J57" s="1"/>
      <c r="K57" s="1"/>
      <c r="L57" s="1"/>
      <c r="M57" s="1"/>
      <c r="N57" s="1"/>
      <c r="O57" s="1"/>
    </row>
    <row r="58" spans="1:15" ht="12.75">
      <c r="A58" s="8" t="s">
        <v>47</v>
      </c>
      <c r="B58" s="9"/>
      <c r="C58" s="9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5" thickBot="1">
      <c r="A60" s="61" t="s">
        <v>48</v>
      </c>
      <c r="B60" s="62"/>
      <c r="C60" s="62"/>
      <c r="D60" s="62"/>
      <c r="E60" s="62"/>
      <c r="F60" s="62"/>
      <c r="G60" s="62"/>
      <c r="H60" s="63"/>
      <c r="I60" s="1"/>
      <c r="J60" s="1"/>
      <c r="K60" s="1"/>
      <c r="L60" s="1"/>
      <c r="M60" s="1"/>
      <c r="N60" s="1"/>
      <c r="O60" s="1"/>
    </row>
    <row r="61" spans="1:15" ht="13.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 thickBot="1">
      <c r="A62" s="3" t="s">
        <v>50</v>
      </c>
      <c r="B62" s="4"/>
      <c r="C62" s="4"/>
      <c r="D62" s="5"/>
      <c r="E62" s="1"/>
      <c r="F62" s="43"/>
      <c r="G62" s="1"/>
      <c r="H62" s="22">
        <f>IF(F62="S",3,0)</f>
        <v>0</v>
      </c>
      <c r="I62" s="1"/>
      <c r="J62" s="1"/>
      <c r="K62" s="1"/>
      <c r="L62" s="1"/>
      <c r="M62" s="1"/>
      <c r="N62" s="1"/>
      <c r="O62" s="1"/>
    </row>
    <row r="63" spans="1:15" ht="13.5" thickBot="1">
      <c r="A63" s="8"/>
      <c r="B63" s="9"/>
      <c r="C63" s="9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 thickBot="1">
      <c r="A64" s="3" t="s">
        <v>51</v>
      </c>
      <c r="B64" s="4"/>
      <c r="C64" s="4"/>
      <c r="D64" s="5"/>
      <c r="E64" s="1"/>
      <c r="F64" s="43"/>
      <c r="G64" s="1"/>
      <c r="H64" s="22">
        <f>IF(F64="S",2,0)</f>
        <v>0</v>
      </c>
      <c r="I64" s="1"/>
      <c r="J64" s="1"/>
      <c r="K64" s="1"/>
      <c r="L64" s="1"/>
      <c r="M64" s="1"/>
      <c r="N64" s="1"/>
      <c r="O64" s="1"/>
    </row>
    <row r="65" spans="1:15" ht="13.5" thickBot="1">
      <c r="A65" s="8"/>
      <c r="B65" s="9"/>
      <c r="C65" s="9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 thickBot="1">
      <c r="A66" s="3" t="s">
        <v>52</v>
      </c>
      <c r="B66" s="4"/>
      <c r="C66" s="4"/>
      <c r="D66" s="5"/>
      <c r="E66" s="1"/>
      <c r="F66" s="43"/>
      <c r="G66" s="1"/>
      <c r="H66" s="22">
        <f>IF(F66="S",3,0)</f>
        <v>0</v>
      </c>
      <c r="I66" s="1"/>
      <c r="J66" s="1"/>
      <c r="K66" s="1"/>
      <c r="L66" s="1"/>
      <c r="M66" s="1"/>
      <c r="N66" s="1"/>
      <c r="O66" s="1"/>
    </row>
    <row r="67" spans="1:15" ht="12.75">
      <c r="A67" s="8"/>
      <c r="B67" s="9"/>
      <c r="C67" s="9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 thickBot="1">
      <c r="A69" s="61" t="s">
        <v>53</v>
      </c>
      <c r="B69" s="62"/>
      <c r="C69" s="62"/>
      <c r="D69" s="62"/>
      <c r="E69" s="62"/>
      <c r="F69" s="62"/>
      <c r="G69" s="62"/>
      <c r="H69" s="63"/>
      <c r="I69" s="1"/>
      <c r="J69" s="1"/>
      <c r="K69" s="1"/>
      <c r="L69" s="1"/>
      <c r="M69" s="1"/>
      <c r="N69" s="1"/>
      <c r="O69" s="1"/>
    </row>
    <row r="70" spans="1:15" ht="13.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 thickBot="1">
      <c r="A71" s="3" t="s">
        <v>54</v>
      </c>
      <c r="B71" s="4"/>
      <c r="C71" s="4"/>
      <c r="D71" s="5"/>
      <c r="E71" s="1"/>
      <c r="F71" s="43"/>
      <c r="G71" s="1"/>
      <c r="H71" s="22">
        <f>IF(F71="S",4,0)</f>
        <v>0</v>
      </c>
      <c r="I71" s="1"/>
      <c r="J71" s="1"/>
      <c r="K71" s="1"/>
      <c r="L71" s="1"/>
      <c r="M71" s="1"/>
      <c r="N71" s="1"/>
      <c r="O71" s="1"/>
    </row>
    <row r="72" spans="1:15" ht="12.75">
      <c r="A72" s="8"/>
      <c r="B72" s="9"/>
      <c r="C72" s="9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 thickBot="1">
      <c r="A74" s="61" t="s">
        <v>55</v>
      </c>
      <c r="B74" s="62"/>
      <c r="C74" s="62"/>
      <c r="D74" s="62"/>
      <c r="E74" s="62"/>
      <c r="F74" s="62"/>
      <c r="G74" s="62"/>
      <c r="H74" s="63"/>
      <c r="I74" s="1"/>
      <c r="J74" s="1"/>
      <c r="K74" s="1"/>
      <c r="L74" s="1"/>
      <c r="M74" s="1"/>
      <c r="N74" s="1"/>
      <c r="O74" s="1"/>
    </row>
    <row r="75" spans="1:15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 thickBot="1">
      <c r="A76" s="3" t="s">
        <v>56</v>
      </c>
      <c r="B76" s="4"/>
      <c r="C76" s="4"/>
      <c r="D76" s="5"/>
      <c r="E76" s="1"/>
      <c r="F76" s="43"/>
      <c r="G76" s="1"/>
      <c r="H76" s="22">
        <f>IF(F76="S",4,0)</f>
        <v>0</v>
      </c>
      <c r="I76" s="1"/>
      <c r="J76" s="1"/>
      <c r="K76" s="1"/>
      <c r="L76" s="1"/>
      <c r="M76" s="1"/>
      <c r="N76" s="1"/>
      <c r="O76" s="1"/>
    </row>
    <row r="77" spans="1:15" ht="13.5" thickBot="1">
      <c r="A77" s="8" t="s">
        <v>57</v>
      </c>
      <c r="B77" s="9"/>
      <c r="C77" s="9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 thickBot="1">
      <c r="A78" s="3" t="s">
        <v>58</v>
      </c>
      <c r="B78" s="4"/>
      <c r="C78" s="4"/>
      <c r="D78" s="5"/>
      <c r="E78" s="1"/>
      <c r="F78" s="43"/>
      <c r="G78" s="1"/>
      <c r="H78" s="22">
        <f>IF(F78="S",3,0)</f>
        <v>0</v>
      </c>
      <c r="I78" s="1"/>
      <c r="J78" s="1"/>
      <c r="K78" s="1"/>
      <c r="L78" s="1"/>
      <c r="M78" s="1"/>
      <c r="N78" s="1"/>
      <c r="O78" s="1"/>
    </row>
    <row r="79" spans="1:15" ht="13.5" thickBot="1">
      <c r="A79" s="8"/>
      <c r="B79" s="9"/>
      <c r="C79" s="9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thickBot="1">
      <c r="A80" s="3" t="s">
        <v>59</v>
      </c>
      <c r="B80" s="4"/>
      <c r="C80" s="4"/>
      <c r="D80" s="5"/>
      <c r="E80" s="1"/>
      <c r="F80" s="43"/>
      <c r="G80" s="1"/>
      <c r="H80" s="22">
        <f>IF(F80="S",2,0)</f>
        <v>0</v>
      </c>
      <c r="I80" s="1"/>
      <c r="J80" s="1"/>
      <c r="K80" s="1"/>
      <c r="L80" s="1"/>
      <c r="M80" s="1"/>
      <c r="N80" s="1"/>
      <c r="O80" s="1"/>
    </row>
    <row r="81" spans="1:15" ht="12.75">
      <c r="A81" s="8" t="s">
        <v>60</v>
      </c>
      <c r="B81" s="9"/>
      <c r="C81" s="9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 thickBot="1">
      <c r="A83" s="61" t="s">
        <v>61</v>
      </c>
      <c r="B83" s="62"/>
      <c r="C83" s="62"/>
      <c r="D83" s="62"/>
      <c r="E83" s="62"/>
      <c r="F83" s="62"/>
      <c r="G83" s="62"/>
      <c r="H83" s="63"/>
      <c r="I83" s="1"/>
      <c r="J83" s="1"/>
      <c r="K83" s="1"/>
      <c r="L83" s="1"/>
      <c r="M83" s="1"/>
      <c r="N83" s="1"/>
      <c r="O83" s="1"/>
    </row>
    <row r="84" spans="1:1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30" t="s">
        <v>71</v>
      </c>
      <c r="B85" s="4"/>
      <c r="C85" s="4"/>
      <c r="D85" s="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6" t="s">
        <v>68</v>
      </c>
      <c r="B86" s="2"/>
      <c r="C86" s="2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 thickBot="1">
      <c r="A87" s="6" t="s">
        <v>62</v>
      </c>
      <c r="B87" s="2"/>
      <c r="C87" s="2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 thickBot="1">
      <c r="A88" s="6" t="s">
        <v>63</v>
      </c>
      <c r="B88" s="2"/>
      <c r="C88" s="2"/>
      <c r="D88" s="7"/>
      <c r="E88" s="1"/>
      <c r="F88" s="43"/>
      <c r="G88" s="1"/>
      <c r="H88" s="22">
        <f>IF(F88="S",3,0)</f>
        <v>0</v>
      </c>
      <c r="I88" s="1"/>
      <c r="J88" s="1"/>
      <c r="K88" s="1"/>
      <c r="L88" s="1"/>
      <c r="M88" s="1"/>
      <c r="N88" s="1"/>
      <c r="O88" s="1"/>
    </row>
    <row r="89" spans="1:15" ht="12.75">
      <c r="A89" s="25" t="s">
        <v>64</v>
      </c>
      <c r="B89" s="11"/>
      <c r="C89" s="11"/>
      <c r="D89" s="2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25" t="s">
        <v>65</v>
      </c>
      <c r="B90" s="11"/>
      <c r="C90" s="11"/>
      <c r="D90" s="2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25" t="s">
        <v>66</v>
      </c>
      <c r="B91" s="11"/>
      <c r="C91" s="11"/>
      <c r="D91" s="2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27" t="s">
        <v>67</v>
      </c>
      <c r="B92" s="28"/>
      <c r="C92" s="28"/>
      <c r="D92" s="2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 thickBot="1">
      <c r="A94" s="30" t="s">
        <v>69</v>
      </c>
      <c r="B94" s="31"/>
      <c r="C94" s="4"/>
      <c r="D94" s="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 thickBot="1">
      <c r="A95" s="6" t="s">
        <v>70</v>
      </c>
      <c r="B95" s="2"/>
      <c r="C95" s="2"/>
      <c r="D95" s="7"/>
      <c r="E95" s="1"/>
      <c r="F95" s="43"/>
      <c r="G95" s="1"/>
      <c r="H95" s="22">
        <f>IF(F95="S",5,0)</f>
        <v>0</v>
      </c>
      <c r="I95" s="1"/>
      <c r="J95" s="1"/>
      <c r="K95" s="1"/>
      <c r="L95" s="1"/>
      <c r="M95" s="1"/>
      <c r="N95" s="1"/>
      <c r="O95" s="1"/>
    </row>
    <row r="96" spans="1:15" ht="12.75">
      <c r="A96" s="8"/>
      <c r="B96" s="9"/>
      <c r="C96" s="9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 thickBot="1">
      <c r="A98" s="3" t="s">
        <v>72</v>
      </c>
      <c r="B98" s="4"/>
      <c r="C98" s="4"/>
      <c r="D98" s="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thickBot="1">
      <c r="A99" s="6" t="s">
        <v>73</v>
      </c>
      <c r="B99" s="2"/>
      <c r="C99" s="2"/>
      <c r="D99" s="7"/>
      <c r="E99" s="1"/>
      <c r="F99" s="43"/>
      <c r="G99" s="1"/>
      <c r="H99" s="22">
        <f>IF(F99="S",5,0)</f>
        <v>0</v>
      </c>
      <c r="I99" s="1"/>
      <c r="J99" s="1"/>
      <c r="K99" s="1"/>
      <c r="L99" s="1"/>
      <c r="M99" s="1"/>
      <c r="N99" s="1"/>
      <c r="O99" s="1"/>
    </row>
    <row r="100" spans="1:15" ht="12.75">
      <c r="A100" s="6" t="s">
        <v>74</v>
      </c>
      <c r="B100" s="2"/>
      <c r="C100" s="2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8"/>
      <c r="B101" s="9"/>
      <c r="C101" s="9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36" t="s">
        <v>75</v>
      </c>
      <c r="B103" s="37"/>
      <c r="C103" s="37"/>
      <c r="D103" s="38"/>
      <c r="E103" s="1"/>
      <c r="F103" s="43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39" t="s">
        <v>76</v>
      </c>
      <c r="B104" s="40"/>
      <c r="C104" s="40"/>
      <c r="D104" s="4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 thickBot="1">
      <c r="A106" s="45"/>
      <c r="B106" s="46"/>
      <c r="C106" s="46"/>
      <c r="D106" s="46"/>
      <c r="E106" s="47" t="s">
        <v>77</v>
      </c>
      <c r="F106" s="46"/>
      <c r="G106" s="48"/>
      <c r="H106" s="33">
        <f>IF(F103="S",SUM(H9:H99),0)</f>
        <v>0</v>
      </c>
      <c r="I106" s="1"/>
      <c r="J106" s="1"/>
      <c r="K106" s="1"/>
      <c r="L106" s="1"/>
      <c r="M106" s="1"/>
      <c r="N106" s="1"/>
      <c r="O106" s="1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</sheetData>
  <sheetProtection password="C6F7" sheet="1" objects="1" scenarios="1"/>
  <mergeCells count="7">
    <mergeCell ref="A69:H69"/>
    <mergeCell ref="A74:H74"/>
    <mergeCell ref="A83:H83"/>
    <mergeCell ref="A7:H7"/>
    <mergeCell ref="A26:H26"/>
    <mergeCell ref="A40:H40"/>
    <mergeCell ref="A60:H60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6"/>
  <sheetViews>
    <sheetView workbookViewId="0" topLeftCell="A1">
      <selection activeCell="A36" sqref="A36"/>
    </sheetView>
  </sheetViews>
  <sheetFormatPr defaultColWidth="11.421875" defaultRowHeight="12.75"/>
  <cols>
    <col min="1" max="1" width="12.28125" style="1" bestFit="1" customWidth="1"/>
    <col min="2" max="2" width="13.28125" style="1" customWidth="1"/>
    <col min="3" max="16384" width="11.421875" style="1" customWidth="1"/>
  </cols>
  <sheetData>
    <row r="2" spans="1:7" ht="15.75">
      <c r="A2" s="51" t="s">
        <v>99</v>
      </c>
      <c r="B2" s="35" t="s">
        <v>81</v>
      </c>
      <c r="C2" s="35"/>
      <c r="D2" s="35"/>
      <c r="E2" s="35"/>
      <c r="F2" s="35"/>
      <c r="G2" s="35"/>
    </row>
    <row r="5" spans="1:2" ht="12.75">
      <c r="A5" t="s">
        <v>96</v>
      </c>
      <c r="B5"/>
    </row>
    <row r="7" spans="1:2" ht="12.75">
      <c r="A7" t="s">
        <v>97</v>
      </c>
      <c r="B7"/>
    </row>
    <row r="10" spans="1:7" ht="12.75">
      <c r="A10" s="50" t="s">
        <v>95</v>
      </c>
      <c r="B10" s="50"/>
      <c r="C10" s="34"/>
      <c r="D10" s="34"/>
      <c r="E10" s="34"/>
      <c r="F10" s="34"/>
      <c r="G10" s="34"/>
    </row>
    <row r="11" spans="1:7" ht="12.75">
      <c r="A11" s="50" t="s">
        <v>82</v>
      </c>
      <c r="B11" s="50"/>
      <c r="C11" s="34"/>
      <c r="D11" s="34"/>
      <c r="E11" s="34"/>
      <c r="F11" s="34"/>
      <c r="G11" s="34"/>
    </row>
    <row r="13" ht="12.75">
      <c r="A13" s="1" t="s">
        <v>92</v>
      </c>
    </row>
    <row r="14" ht="12.75">
      <c r="A14" s="1" t="s">
        <v>93</v>
      </c>
    </row>
    <row r="15" ht="12.75">
      <c r="A15" s="1" t="s">
        <v>94</v>
      </c>
    </row>
    <row r="17" ht="12.75">
      <c r="A17" s="1" t="s">
        <v>78</v>
      </c>
    </row>
    <row r="19" ht="12.75">
      <c r="A19" s="1" t="s">
        <v>79</v>
      </c>
    </row>
    <row r="20" ht="12.75">
      <c r="A20" s="1" t="s">
        <v>80</v>
      </c>
    </row>
    <row r="21" spans="1:7" ht="12.75">
      <c r="A21" s="32" t="s">
        <v>75</v>
      </c>
      <c r="B21" s="32"/>
      <c r="C21" s="32"/>
      <c r="D21" s="32"/>
      <c r="E21" s="32"/>
      <c r="F21" s="32"/>
      <c r="G21" s="32"/>
    </row>
    <row r="23" ht="12.75">
      <c r="A23" s="1" t="s">
        <v>89</v>
      </c>
    </row>
    <row r="25" ht="12.75">
      <c r="G25" s="49" t="s">
        <v>90</v>
      </c>
    </row>
    <row r="27" spans="1:7" ht="12.75">
      <c r="A27" s="50" t="s">
        <v>98</v>
      </c>
      <c r="B27" s="50"/>
      <c r="C27" s="34"/>
      <c r="D27" s="34"/>
      <c r="E27" s="34"/>
      <c r="F27" s="34"/>
      <c r="G27" s="34"/>
    </row>
    <row r="28" spans="1:7" ht="12.75">
      <c r="A28" s="50" t="s">
        <v>83</v>
      </c>
      <c r="B28" s="32"/>
      <c r="C28" s="34"/>
      <c r="D28" s="34"/>
      <c r="E28" s="34"/>
      <c r="F28" s="34"/>
      <c r="G28" s="34"/>
    </row>
    <row r="30" ht="12.75">
      <c r="A30" s="1" t="s">
        <v>100</v>
      </c>
    </row>
    <row r="32" ht="12.75">
      <c r="A32" s="1" t="s">
        <v>101</v>
      </c>
    </row>
    <row r="33" ht="12.75">
      <c r="A33" s="1" t="s">
        <v>102</v>
      </c>
    </row>
    <row r="34" ht="12.75">
      <c r="A34" s="1" t="s">
        <v>103</v>
      </c>
    </row>
    <row r="35" ht="12.75">
      <c r="A35" s="1" t="s">
        <v>104</v>
      </c>
    </row>
    <row r="38" ht="12.75">
      <c r="A38" s="1" t="s">
        <v>84</v>
      </c>
    </row>
    <row r="40" ht="12.75">
      <c r="A40" s="1" t="s">
        <v>85</v>
      </c>
    </row>
    <row r="41" ht="12.75">
      <c r="A41" s="1" t="s">
        <v>86</v>
      </c>
    </row>
    <row r="42" ht="12.75">
      <c r="A42" s="1" t="s">
        <v>87</v>
      </c>
    </row>
    <row r="43" ht="12.75">
      <c r="A43" s="1" t="s">
        <v>88</v>
      </c>
    </row>
    <row r="46" ht="12.75">
      <c r="G46" s="49" t="s">
        <v>90</v>
      </c>
    </row>
  </sheetData>
  <sheetProtection password="C6F7" sheet="1" objects="1" scenarios="1"/>
  <hyperlinks>
    <hyperlink ref="G25" location="Ayuda!A1" display="Ayuda!A1"/>
    <hyperlink ref="G46" location="Ayuda!A1" display="Ayuda!A1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(JR) Jorge Raúl Rodríguez, MD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TISS 28 E-Sheet</dc:title>
  <dc:subject>Calculation of TISS 28 ítems</dc:subject>
  <dc:creator>Jorge Raúl Rodríguez, MD</dc:creator>
  <cp:keywords>TISS28</cp:keywords>
  <dc:description>To calculate the total points of T.I.S.S. 28 scoring system.</dc:description>
  <cp:lastModifiedBy>Antonio Jose Ibarra Fernández</cp:lastModifiedBy>
  <dcterms:created xsi:type="dcterms:W3CDTF">1999-02-10T01:57:51Z</dcterms:created>
  <dcterms:modified xsi:type="dcterms:W3CDTF">2002-08-22T14:37:07Z</dcterms:modified>
  <cp:category>Electronic Medical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